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leclair/Box Sync/Teaching (pleclair@ua.edu)/PH115/Labs/L5_falling/"/>
    </mc:Choice>
  </mc:AlternateContent>
  <xr:revisionPtr revIDLastSave="0" documentId="13_ncr:1_{F0F0A014-1F69-E941-A51F-D74E3136C0BA}" xr6:coauthVersionLast="44" xr6:coauthVersionMax="44" xr10:uidLastSave="{00000000-0000-0000-0000-000000000000}"/>
  <bookViews>
    <workbookView xWindow="-33220" yWindow="460" windowWidth="28040" windowHeight="16560" xr2:uid="{A21B9102-088E-6144-BDF5-B6BDE90861D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2" i="1"/>
  <c r="F3" i="1"/>
  <c r="F4" i="1"/>
  <c r="F5" i="1"/>
  <c r="F6" i="1"/>
  <c r="F7" i="1"/>
  <c r="F8" i="1"/>
  <c r="F9" i="1"/>
  <c r="F10" i="1"/>
  <c r="F2" i="1"/>
  <c r="H3" i="1"/>
  <c r="H4" i="1"/>
  <c r="H5" i="1"/>
  <c r="H6" i="1"/>
  <c r="H7" i="1"/>
  <c r="H8" i="1"/>
  <c r="H9" i="1"/>
  <c r="H10" i="1"/>
  <c r="H2" i="1"/>
  <c r="E3" i="1"/>
  <c r="E4" i="1"/>
  <c r="E5" i="1"/>
  <c r="E6" i="1"/>
  <c r="E7" i="1"/>
  <c r="E8" i="1"/>
  <c r="E9" i="1"/>
  <c r="E10" i="1"/>
  <c r="E2" i="1"/>
  <c r="B3" i="1"/>
  <c r="B4" i="1"/>
  <c r="B5" i="1"/>
  <c r="B6" i="1"/>
  <c r="B7" i="1"/>
  <c r="B8" i="1"/>
  <c r="B9" i="1"/>
  <c r="B10" i="1"/>
  <c r="B2" i="1"/>
  <c r="G3" i="1"/>
  <c r="G4" i="1"/>
  <c r="G5" i="1"/>
  <c r="G6" i="1"/>
  <c r="G7" i="1"/>
  <c r="G8" i="1"/>
  <c r="G9" i="1"/>
  <c r="G10" i="1"/>
  <c r="G2" i="1"/>
  <c r="D3" i="1"/>
  <c r="D4" i="1"/>
  <c r="D5" i="1"/>
  <c r="D6" i="1"/>
  <c r="D7" i="1"/>
  <c r="D8" i="1"/>
  <c r="D9" i="1"/>
  <c r="D10" i="1"/>
  <c r="D2" i="1"/>
</calcChain>
</file>

<file path=xl/sharedStrings.xml><?xml version="1.0" encoding="utf-8"?>
<sst xmlns="http://schemas.openxmlformats.org/spreadsheetml/2006/main" count="10" uniqueCount="9">
  <si>
    <t>t</t>
  </si>
  <si>
    <t>t^2</t>
  </si>
  <si>
    <t>L</t>
  </si>
  <si>
    <t>avg speed</t>
  </si>
  <si>
    <t>Sqrt l</t>
  </si>
  <si>
    <t>v/t</t>
  </si>
  <si>
    <t>v/t err</t>
  </si>
  <si>
    <t>L^2</t>
  </si>
  <si>
    <t>ramp angle was 6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</si>
</sst>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 speed vs sqrt(L)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65087489063867E-2"/>
                  <c:y val="0.296948454359871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Sheet1!$B$2:$B$10</c:f>
              <c:numCache>
                <c:formatCode>General</c:formatCode>
                <c:ptCount val="9"/>
                <c:pt idx="0">
                  <c:v>1.0723805294763609</c:v>
                </c:pt>
                <c:pt idx="1">
                  <c:v>1.0246950765959599</c:v>
                </c:pt>
                <c:pt idx="2">
                  <c:v>0.97467943448089633</c:v>
                </c:pt>
                <c:pt idx="3">
                  <c:v>0.92195444572928875</c:v>
                </c:pt>
                <c:pt idx="4">
                  <c:v>0.8660254037844386</c:v>
                </c:pt>
                <c:pt idx="5">
                  <c:v>0.80622577482985502</c:v>
                </c:pt>
                <c:pt idx="6">
                  <c:v>0.74161984870956632</c:v>
                </c:pt>
                <c:pt idx="7">
                  <c:v>0.67082039324993692</c:v>
                </c:pt>
                <c:pt idx="8">
                  <c:v>0.59160797830996159</c:v>
                </c:pt>
              </c:numCache>
            </c:numRef>
          </c:xVal>
          <c:yVal>
            <c:numRef>
              <c:f>Sheet1!$G$2:$G$10</c:f>
              <c:numCache>
                <c:formatCode>General</c:formatCode>
                <c:ptCount val="9"/>
                <c:pt idx="0">
                  <c:v>0.61497326203208547</c:v>
                </c:pt>
                <c:pt idx="1">
                  <c:v>0.58011049723756902</c:v>
                </c:pt>
                <c:pt idx="2">
                  <c:v>0.55232558139534882</c:v>
                </c:pt>
                <c:pt idx="3">
                  <c:v>0.51829268292682928</c:v>
                </c:pt>
                <c:pt idx="4">
                  <c:v>0.5067567567567568</c:v>
                </c:pt>
                <c:pt idx="5">
                  <c:v>0.4513888888888889</c:v>
                </c:pt>
                <c:pt idx="6">
                  <c:v>0.43650793650793657</c:v>
                </c:pt>
                <c:pt idx="7">
                  <c:v>0.40909090909090906</c:v>
                </c:pt>
                <c:pt idx="8">
                  <c:v>0.36842105263157893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A4-5C42-929F-E85B6DAC1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4545840"/>
        <c:axId val="1399615824"/>
      </c:scatterChart>
      <c:valAx>
        <c:axId val="1384545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sqrt(L)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9615824"/>
        <c:crosses val="autoZero"/>
        <c:crossBetween val="midCat"/>
      </c:valAx>
      <c:valAx>
        <c:axId val="139961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4545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 vs 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Sheet1!$A$2:$A$10</c:f>
              <c:numCache>
                <c:formatCode>General</c:formatCode>
                <c:ptCount val="9"/>
                <c:pt idx="0">
                  <c:v>1.1499999999999999</c:v>
                </c:pt>
                <c:pt idx="1">
                  <c:v>1.05</c:v>
                </c:pt>
                <c:pt idx="2">
                  <c:v>0.95</c:v>
                </c:pt>
                <c:pt idx="3">
                  <c:v>0.85</c:v>
                </c:pt>
                <c:pt idx="4">
                  <c:v>0.75</c:v>
                </c:pt>
                <c:pt idx="5">
                  <c:v>0.65</c:v>
                </c:pt>
                <c:pt idx="6">
                  <c:v>0.55000000000000004</c:v>
                </c:pt>
                <c:pt idx="7">
                  <c:v>0.45</c:v>
                </c:pt>
                <c:pt idx="8">
                  <c:v>0.35</c:v>
                </c:pt>
              </c:numCache>
            </c:numRef>
          </c:xVal>
          <c:yVal>
            <c:numRef>
              <c:f>Sheet1!$C$2:$C$10</c:f>
              <c:numCache>
                <c:formatCode>General</c:formatCode>
                <c:ptCount val="9"/>
                <c:pt idx="0">
                  <c:v>1.87</c:v>
                </c:pt>
                <c:pt idx="1">
                  <c:v>1.81</c:v>
                </c:pt>
                <c:pt idx="2">
                  <c:v>1.72</c:v>
                </c:pt>
                <c:pt idx="3">
                  <c:v>1.64</c:v>
                </c:pt>
                <c:pt idx="4">
                  <c:v>1.48</c:v>
                </c:pt>
                <c:pt idx="5">
                  <c:v>1.44</c:v>
                </c:pt>
                <c:pt idx="6">
                  <c:v>1.26</c:v>
                </c:pt>
                <c:pt idx="7">
                  <c:v>1.1000000000000001</c:v>
                </c:pt>
                <c:pt idx="8">
                  <c:v>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91-C749-B3F0-C5C4C7712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997648"/>
        <c:axId val="1395592752"/>
      </c:scatterChart>
      <c:valAx>
        <c:axId val="1386997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592752"/>
        <c:crosses val="autoZero"/>
        <c:crossBetween val="midCat"/>
      </c:valAx>
      <c:valAx>
        <c:axId val="139559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997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 speed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avg speed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-0.15074997684113015"/>
                  <c:y val="6.3750364537766115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Sheet1!$C$2:$C$10</c:f>
              <c:numCache>
                <c:formatCode>General</c:formatCode>
                <c:ptCount val="9"/>
                <c:pt idx="0">
                  <c:v>1.87</c:v>
                </c:pt>
                <c:pt idx="1">
                  <c:v>1.81</c:v>
                </c:pt>
                <c:pt idx="2">
                  <c:v>1.72</c:v>
                </c:pt>
                <c:pt idx="3">
                  <c:v>1.64</c:v>
                </c:pt>
                <c:pt idx="4">
                  <c:v>1.48</c:v>
                </c:pt>
                <c:pt idx="5">
                  <c:v>1.44</c:v>
                </c:pt>
                <c:pt idx="6">
                  <c:v>1.26</c:v>
                </c:pt>
                <c:pt idx="7">
                  <c:v>1.1000000000000001</c:v>
                </c:pt>
                <c:pt idx="8">
                  <c:v>0.95</c:v>
                </c:pt>
              </c:numCache>
            </c:numRef>
          </c:xVal>
          <c:yVal>
            <c:numRef>
              <c:f>Sheet1!$G$2:$G$10</c:f>
              <c:numCache>
                <c:formatCode>General</c:formatCode>
                <c:ptCount val="9"/>
                <c:pt idx="0">
                  <c:v>0.61497326203208547</c:v>
                </c:pt>
                <c:pt idx="1">
                  <c:v>0.58011049723756902</c:v>
                </c:pt>
                <c:pt idx="2">
                  <c:v>0.55232558139534882</c:v>
                </c:pt>
                <c:pt idx="3">
                  <c:v>0.51829268292682928</c:v>
                </c:pt>
                <c:pt idx="4">
                  <c:v>0.5067567567567568</c:v>
                </c:pt>
                <c:pt idx="5">
                  <c:v>0.4513888888888889</c:v>
                </c:pt>
                <c:pt idx="6">
                  <c:v>0.43650793650793657</c:v>
                </c:pt>
                <c:pt idx="7">
                  <c:v>0.40909090909090906</c:v>
                </c:pt>
                <c:pt idx="8">
                  <c:v>0.36842105263157893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0F-A14B-B154-34FA4534F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829872"/>
        <c:axId val="1434937648"/>
      </c:scatterChart>
      <c:valAx>
        <c:axId val="143482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937648"/>
        <c:crosses val="autoZero"/>
        <c:crossBetween val="midCat"/>
      </c:valAx>
      <c:valAx>
        <c:axId val="143493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829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 vs t^2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-0.13160126859142607"/>
                  <c:y val="-2.18904928550597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Sheet1!$D$2:$D$10</c:f>
              <c:numCache>
                <c:formatCode>General</c:formatCode>
                <c:ptCount val="9"/>
                <c:pt idx="0">
                  <c:v>3.4969000000000006</c:v>
                </c:pt>
                <c:pt idx="1">
                  <c:v>3.2761</c:v>
                </c:pt>
                <c:pt idx="2">
                  <c:v>2.9583999999999997</c:v>
                </c:pt>
                <c:pt idx="3">
                  <c:v>2.6895999999999995</c:v>
                </c:pt>
                <c:pt idx="4">
                  <c:v>2.1903999999999999</c:v>
                </c:pt>
                <c:pt idx="5">
                  <c:v>2.0735999999999999</c:v>
                </c:pt>
                <c:pt idx="6">
                  <c:v>1.5876000000000001</c:v>
                </c:pt>
                <c:pt idx="7">
                  <c:v>1.2100000000000002</c:v>
                </c:pt>
                <c:pt idx="8">
                  <c:v>0.90249999999999997</c:v>
                </c:pt>
              </c:numCache>
            </c:numRef>
          </c:xVal>
          <c:yVal>
            <c:numRef>
              <c:f>Sheet1!$E$2:$E$10</c:f>
              <c:numCache>
                <c:formatCode>General</c:formatCode>
                <c:ptCount val="9"/>
                <c:pt idx="0">
                  <c:v>1.1499999999999999</c:v>
                </c:pt>
                <c:pt idx="1">
                  <c:v>1.05</c:v>
                </c:pt>
                <c:pt idx="2">
                  <c:v>0.95</c:v>
                </c:pt>
                <c:pt idx="3">
                  <c:v>0.85</c:v>
                </c:pt>
                <c:pt idx="4">
                  <c:v>0.75</c:v>
                </c:pt>
                <c:pt idx="5">
                  <c:v>0.65</c:v>
                </c:pt>
                <c:pt idx="6">
                  <c:v>0.55000000000000004</c:v>
                </c:pt>
                <c:pt idx="7">
                  <c:v>0.45</c:v>
                </c:pt>
                <c:pt idx="8">
                  <c:v>0.35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C3-4140-96E8-464CEDF16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0642464"/>
        <c:axId val="1386777136"/>
      </c:scatterChart>
      <c:valAx>
        <c:axId val="129064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t^2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777136"/>
        <c:crosses val="autoZero"/>
        <c:crossBetween val="midCat"/>
      </c:valAx>
      <c:valAx>
        <c:axId val="13867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642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a=v/t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v/t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Sheet1!$C$2:$C$10</c:f>
              <c:numCache>
                <c:formatCode>General</c:formatCode>
                <c:ptCount val="9"/>
                <c:pt idx="0">
                  <c:v>1.87</c:v>
                </c:pt>
                <c:pt idx="1">
                  <c:v>1.81</c:v>
                </c:pt>
                <c:pt idx="2">
                  <c:v>1.72</c:v>
                </c:pt>
                <c:pt idx="3">
                  <c:v>1.64</c:v>
                </c:pt>
                <c:pt idx="4">
                  <c:v>1.48</c:v>
                </c:pt>
                <c:pt idx="5">
                  <c:v>1.44</c:v>
                </c:pt>
                <c:pt idx="6">
                  <c:v>1.26</c:v>
                </c:pt>
                <c:pt idx="7">
                  <c:v>1.1000000000000001</c:v>
                </c:pt>
                <c:pt idx="8">
                  <c:v>0.95</c:v>
                </c:pt>
              </c:numCache>
            </c:numRef>
          </c:xVal>
          <c:yVal>
            <c:numRef>
              <c:f>Sheet1!$H$2:$H$10</c:f>
              <c:numCache>
                <c:formatCode>General</c:formatCode>
                <c:ptCount val="9"/>
                <c:pt idx="0">
                  <c:v>0.32886270696902964</c:v>
                </c:pt>
                <c:pt idx="1">
                  <c:v>0.32050303714782818</c:v>
                </c:pt>
                <c:pt idx="2">
                  <c:v>0.32111952406706329</c:v>
                </c:pt>
                <c:pt idx="3">
                  <c:v>0.31603212373587153</c:v>
                </c:pt>
                <c:pt idx="4">
                  <c:v>0.3424032140248357</c:v>
                </c:pt>
                <c:pt idx="5">
                  <c:v>0.3134645061728395</c:v>
                </c:pt>
                <c:pt idx="6">
                  <c:v>0.34643487024439412</c:v>
                </c:pt>
                <c:pt idx="7">
                  <c:v>0.37190082644628092</c:v>
                </c:pt>
                <c:pt idx="8">
                  <c:v>0.38781163434903049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3B-014C-92C5-485ED3F93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067984"/>
        <c:axId val="1322052912"/>
      </c:scatterChart>
      <c:valAx>
        <c:axId val="138606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2052912"/>
        <c:crosses val="autoZero"/>
        <c:crossBetween val="midCat"/>
      </c:valAx>
      <c:valAx>
        <c:axId val="132205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06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488950</xdr:colOff>
      <xdr:row>0</xdr:row>
      <xdr:rowOff>50800</xdr:rowOff>
    </xdr:from>
    <xdr:to>
      <xdr:col>16</xdr:col>
      <xdr:colOff>107950</xdr:colOff>
      <xdr:row>13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C236A57-BE3D-8E49-9DEA-0AB637C968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222250</xdr:colOff>
      <xdr:row>29</xdr:row>
      <xdr:rowOff>190500</xdr:rowOff>
    </xdr:from>
    <xdr:to>
      <xdr:col>13</xdr:col>
      <xdr:colOff>666750</xdr:colOff>
      <xdr:row>43</xdr:row>
      <xdr:rowOff>88900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FE113E3-1074-2146-A555-8B083718E0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101600</xdr:rowOff>
    </xdr:from>
    <xdr:to>
      <xdr:col>7</xdr:col>
      <xdr:colOff>444500</xdr:colOff>
      <xdr:row>28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5C550D2-134C-5B40-8CD4-6B48B03987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577850</xdr:colOff>
      <xdr:row>14</xdr:row>
      <xdr:rowOff>177800</xdr:rowOff>
    </xdr:from>
    <xdr:to>
      <xdr:col>13</xdr:col>
      <xdr:colOff>196850</xdr:colOff>
      <xdr:row>28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8457E04-3615-664B-9F2A-94D99F5E1F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133350</xdr:colOff>
      <xdr:row>31</xdr:row>
      <xdr:rowOff>50800</xdr:rowOff>
    </xdr:from>
    <xdr:to>
      <xdr:col>7</xdr:col>
      <xdr:colOff>577850</xdr:colOff>
      <xdr:row>44</xdr:row>
      <xdr:rowOff>152400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9E1EBCF-BD19-1346-88FB-8A99DC774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5C92D-DF4D-4D45-B50C-3E1D355C8011}">
  <dimension ref="A1:I12"/>
  <sheetViews>
    <sheetView tabSelected="1" workbookViewId="0">
      <selection activeCell="B13" sqref="B13"/>
    </sheetView>
  </sheetViews>
  <sheetFormatPr baseColWidth="10" defaultRowHeight="16" x14ac:dyDescent="0.2"/>
  <sheetData>
    <row r="1" spans="1:9" x14ac:dyDescent="0.2">
      <c r="A1" t="s">
        <v>2</v>
      </c>
      <c r="B1" t="s">
        <v>4</v>
      </c>
      <c r="C1" t="s">
        <v>0</v>
      </c>
      <c r="D1" t="s">
        <v>1</v>
      </c>
      <c r="E1" t="s">
        <v>2</v>
      </c>
      <c r="F1" t="s">
        <v>7</v>
      </c>
      <c r="G1" t="s">
        <v>3</v>
      </c>
      <c r="H1" t="s">
        <v>5</v>
      </c>
      <c r="I1" t="s">
        <v>6</v>
      </c>
    </row>
    <row r="2" spans="1:9" x14ac:dyDescent="0.2">
      <c r="A2">
        <v>1.1499999999999999</v>
      </c>
      <c r="B2">
        <f>SQRT(A2)</f>
        <v>1.0723805294763609</v>
      </c>
      <c r="C2">
        <v>1.87</v>
      </c>
      <c r="D2">
        <f>C2*C2</f>
        <v>3.4969000000000006</v>
      </c>
      <c r="E2">
        <f>A2</f>
        <v>1.1499999999999999</v>
      </c>
      <c r="F2">
        <f>E2*E2</f>
        <v>1.3224999999999998</v>
      </c>
      <c r="G2">
        <f>A2/C2</f>
        <v>0.61497326203208547</v>
      </c>
      <c r="H2">
        <f>G2/C2</f>
        <v>0.32886270696902964</v>
      </c>
      <c r="I2" s="1">
        <f>H2/AVERAGE(H$2:H$10)-1</f>
        <v>-2.911829940834576E-2</v>
      </c>
    </row>
    <row r="3" spans="1:9" x14ac:dyDescent="0.2">
      <c r="A3">
        <v>1.05</v>
      </c>
      <c r="B3">
        <f t="shared" ref="B3:B10" si="0">SQRT(A3)</f>
        <v>1.0246950765959599</v>
      </c>
      <c r="C3">
        <v>1.81</v>
      </c>
      <c r="D3">
        <f t="shared" ref="D3:D10" si="1">C3*C3</f>
        <v>3.2761</v>
      </c>
      <c r="E3">
        <f t="shared" ref="E3:E10" si="2">A3</f>
        <v>1.05</v>
      </c>
      <c r="F3">
        <f t="shared" ref="F3:F10" si="3">E3*E3</f>
        <v>1.1025</v>
      </c>
      <c r="G3">
        <f t="shared" ref="G3:G10" si="4">A3/C3</f>
        <v>0.58011049723756902</v>
      </c>
      <c r="H3">
        <f t="shared" ref="H3:H10" si="5">G3/C3</f>
        <v>0.32050303714782818</v>
      </c>
      <c r="I3" s="1">
        <f t="shared" ref="I3:I10" si="6">H3/AVERAGE(H$2:H$10)-1</f>
        <v>-5.3798052631800042E-2</v>
      </c>
    </row>
    <row r="4" spans="1:9" x14ac:dyDescent="0.2">
      <c r="A4">
        <v>0.95</v>
      </c>
      <c r="B4">
        <f t="shared" si="0"/>
        <v>0.97467943448089633</v>
      </c>
      <c r="C4">
        <v>1.72</v>
      </c>
      <c r="D4">
        <f t="shared" si="1"/>
        <v>2.9583999999999997</v>
      </c>
      <c r="E4">
        <f t="shared" si="2"/>
        <v>0.95</v>
      </c>
      <c r="F4">
        <f t="shared" si="3"/>
        <v>0.90249999999999997</v>
      </c>
      <c r="G4">
        <f t="shared" si="4"/>
        <v>0.55232558139534882</v>
      </c>
      <c r="H4">
        <f t="shared" si="5"/>
        <v>0.32111952406706329</v>
      </c>
      <c r="I4" s="1">
        <f t="shared" si="6"/>
        <v>-5.1978035172064563E-2</v>
      </c>
    </row>
    <row r="5" spans="1:9" x14ac:dyDescent="0.2">
      <c r="A5">
        <v>0.85</v>
      </c>
      <c r="B5">
        <f t="shared" si="0"/>
        <v>0.92195444572928875</v>
      </c>
      <c r="C5">
        <v>1.64</v>
      </c>
      <c r="D5">
        <f t="shared" si="1"/>
        <v>2.6895999999999995</v>
      </c>
      <c r="E5">
        <f t="shared" si="2"/>
        <v>0.85</v>
      </c>
      <c r="F5">
        <f t="shared" si="3"/>
        <v>0.72249999999999992</v>
      </c>
      <c r="G5">
        <f t="shared" si="4"/>
        <v>0.51829268292682928</v>
      </c>
      <c r="H5">
        <f t="shared" si="5"/>
        <v>0.31603212373587153</v>
      </c>
      <c r="I5" s="1">
        <f t="shared" si="6"/>
        <v>-6.6997262893750742E-2</v>
      </c>
    </row>
    <row r="6" spans="1:9" x14ac:dyDescent="0.2">
      <c r="A6">
        <v>0.75</v>
      </c>
      <c r="B6">
        <f t="shared" si="0"/>
        <v>0.8660254037844386</v>
      </c>
      <c r="C6">
        <v>1.48</v>
      </c>
      <c r="D6">
        <f t="shared" si="1"/>
        <v>2.1903999999999999</v>
      </c>
      <c r="E6">
        <f t="shared" si="2"/>
        <v>0.75</v>
      </c>
      <c r="F6">
        <f t="shared" si="3"/>
        <v>0.5625</v>
      </c>
      <c r="G6">
        <f t="shared" si="4"/>
        <v>0.5067567567567568</v>
      </c>
      <c r="H6">
        <f t="shared" si="5"/>
        <v>0.3424032140248357</v>
      </c>
      <c r="I6" s="1">
        <f t="shared" si="6"/>
        <v>1.085652971830342E-2</v>
      </c>
    </row>
    <row r="7" spans="1:9" x14ac:dyDescent="0.2">
      <c r="A7">
        <v>0.65</v>
      </c>
      <c r="B7">
        <f t="shared" si="0"/>
        <v>0.80622577482985502</v>
      </c>
      <c r="C7">
        <v>1.44</v>
      </c>
      <c r="D7">
        <f t="shared" si="1"/>
        <v>2.0735999999999999</v>
      </c>
      <c r="E7">
        <f t="shared" si="2"/>
        <v>0.65</v>
      </c>
      <c r="F7">
        <f t="shared" si="3"/>
        <v>0.42250000000000004</v>
      </c>
      <c r="G7">
        <f t="shared" si="4"/>
        <v>0.4513888888888889</v>
      </c>
      <c r="H7">
        <f t="shared" si="5"/>
        <v>0.3134645061728395</v>
      </c>
      <c r="I7" s="1">
        <f t="shared" si="6"/>
        <v>-7.4577486656551284E-2</v>
      </c>
    </row>
    <row r="8" spans="1:9" x14ac:dyDescent="0.2">
      <c r="A8">
        <v>0.55000000000000004</v>
      </c>
      <c r="B8">
        <f t="shared" si="0"/>
        <v>0.74161984870956632</v>
      </c>
      <c r="C8">
        <v>1.26</v>
      </c>
      <c r="D8">
        <f t="shared" si="1"/>
        <v>1.5876000000000001</v>
      </c>
      <c r="E8">
        <f t="shared" si="2"/>
        <v>0.55000000000000004</v>
      </c>
      <c r="F8">
        <f t="shared" si="3"/>
        <v>0.30250000000000005</v>
      </c>
      <c r="G8">
        <f t="shared" si="4"/>
        <v>0.43650793650793657</v>
      </c>
      <c r="H8">
        <f t="shared" si="5"/>
        <v>0.34643487024439412</v>
      </c>
      <c r="I8" s="1">
        <f t="shared" si="6"/>
        <v>2.2758947242995431E-2</v>
      </c>
    </row>
    <row r="9" spans="1:9" x14ac:dyDescent="0.2">
      <c r="A9">
        <v>0.45</v>
      </c>
      <c r="B9">
        <f t="shared" si="0"/>
        <v>0.67082039324993692</v>
      </c>
      <c r="C9">
        <v>1.1000000000000001</v>
      </c>
      <c r="D9">
        <f t="shared" si="1"/>
        <v>1.2100000000000002</v>
      </c>
      <c r="E9">
        <f t="shared" si="2"/>
        <v>0.45</v>
      </c>
      <c r="F9">
        <f t="shared" si="3"/>
        <v>0.20250000000000001</v>
      </c>
      <c r="G9">
        <f t="shared" si="4"/>
        <v>0.40909090909090906</v>
      </c>
      <c r="H9">
        <f t="shared" si="5"/>
        <v>0.37190082644628092</v>
      </c>
      <c r="I9" s="1">
        <f t="shared" si="6"/>
        <v>9.7940566625605463E-2</v>
      </c>
    </row>
    <row r="10" spans="1:9" x14ac:dyDescent="0.2">
      <c r="A10">
        <v>0.35</v>
      </c>
      <c r="B10">
        <f t="shared" si="0"/>
        <v>0.59160797830996159</v>
      </c>
      <c r="C10">
        <v>0.95</v>
      </c>
      <c r="D10">
        <f t="shared" si="1"/>
        <v>0.90249999999999997</v>
      </c>
      <c r="E10">
        <f t="shared" si="2"/>
        <v>0.35</v>
      </c>
      <c r="F10">
        <f t="shared" si="3"/>
        <v>0.12249999999999998</v>
      </c>
      <c r="G10">
        <f t="shared" si="4"/>
        <v>0.36842105263157893</v>
      </c>
      <c r="H10">
        <f t="shared" si="5"/>
        <v>0.38781163434903049</v>
      </c>
      <c r="I10" s="1">
        <f t="shared" si="6"/>
        <v>0.14491309317560863</v>
      </c>
    </row>
    <row r="12" spans="1:9" x14ac:dyDescent="0.2">
      <c r="B12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R. LeClair</dc:creator>
  <cp:lastModifiedBy>Patrick R. LeClair</cp:lastModifiedBy>
  <dcterms:created xsi:type="dcterms:W3CDTF">2019-09-17T15:38:56Z</dcterms:created>
  <dcterms:modified xsi:type="dcterms:W3CDTF">2019-09-18T16:33:50Z</dcterms:modified>
</cp:coreProperties>
</file>